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codeName="ThisWorkbook"/>
  <mc:AlternateContent xmlns:mc="http://schemas.openxmlformats.org/markup-compatibility/2006">
    <mc:Choice Requires="x15">
      <x15ac:absPath xmlns:x15ac="http://schemas.microsoft.com/office/spreadsheetml/2010/11/ac" url="D:\SIF 4trim saul\"/>
    </mc:Choice>
  </mc:AlternateContent>
  <xr:revisionPtr revIDLastSave="0" documentId="13_ncr:1_{E9D4C821-8DC2-4F06-823D-3D72EE509736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28680" yWindow="-120" windowWidth="20730" windowHeight="11040" xr2:uid="{00000000-000D-0000-FFFF-FFFF00000000}"/>
  </bookViews>
  <sheets>
    <sheet name="FFONDOS" sheetId="1" r:id="rId1"/>
  </sheets>
  <definedNames>
    <definedName name="ANEXO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29" i="1"/>
  <c r="E26" i="1"/>
  <c r="E18" i="1" l="1"/>
  <c r="E17" i="1"/>
  <c r="E16" i="1"/>
  <c r="E15" i="1"/>
  <c r="E14" i="1"/>
  <c r="E13" i="1"/>
  <c r="E12" i="1"/>
  <c r="E11" i="1"/>
  <c r="E10" i="1"/>
  <c r="E9" i="1"/>
  <c r="C36" i="1" l="1"/>
  <c r="C38" i="1" s="1"/>
  <c r="E27" i="1"/>
  <c r="E28" i="1"/>
  <c r="D36" i="1"/>
  <c r="D38" i="1" s="1"/>
  <c r="E38" i="1" s="1"/>
  <c r="E30" i="1"/>
  <c r="E36" i="1"/>
  <c r="F36" i="1"/>
  <c r="F38" i="1" s="1"/>
  <c r="G36" i="1"/>
  <c r="G38" i="1" s="1"/>
</calcChain>
</file>

<file path=xl/sharedStrings.xml><?xml version="1.0" encoding="utf-8"?>
<sst xmlns="http://schemas.openxmlformats.org/spreadsheetml/2006/main" count="49" uniqueCount="40">
  <si>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</si>
  <si>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</si>
  <si>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</si>
  <si>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</si>
  <si>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</si>
  <si>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</si>
  <si>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</si>
  <si>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</si>
  <si>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</si>
  <si>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</si>
  <si>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</si>
  <si>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</si>
  <si>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</si>
  <si>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</si>
  <si>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</si>
  <si>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</si>
  <si>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</si>
  <si>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</si>
  <si>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</si>
  <si>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</si>
  <si>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</si>
  <si>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</si>
  <si>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</si>
  <si>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</si>
  <si>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</si>
  <si>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</si>
  <si>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</si>
  <si>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</si>
  <si>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</si>
  <si>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</si>
  <si>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</si>
  <si>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</si>
  <si>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</si>
  <si>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</si>
  <si>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</si>
  <si>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</si>
  <si>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</si>
  <si>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</si>
  <si>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Instituto Municipal de Pensiones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</si>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</sst>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zoomScale="80" zoomScaleNormal="80" workbookViewId="0">
      <selection activeCell="E26" sqref="E26:E35"/>
    </sheetView>
  </sheetViews>
  <sheetFormatPr baseColWidth="10" defaultColWidth="11.44140625" defaultRowHeight="11.4" x14ac:dyDescent="0.2"/>
  <cols>
    <col min="1" max="1" width="3.5546875" style="1" customWidth="1"/>
    <col min="2" max="2" width="50" style="1" customWidth="1"/>
    <col min="3" max="7" width="20.6640625" style="1" customWidth="1"/>
    <col min="8" max="8" width="13.33203125" style="1" customWidth="1"/>
    <col min="9" max="16384" width="11.44140625" style="1"/>
  </cols>
  <sheetData>
    <row r="1" spans="2:7" ht="12" thickBot="1" x14ac:dyDescent="0.25"/>
    <row r="2" spans="2:7" ht="12" x14ac:dyDescent="0.2">
      <c r="B2" s="43" t="s">
        <v>38</v>
      </c>
      <c r="C2" s="44"/>
      <c r="D2" s="44"/>
      <c r="E2" s="44"/>
      <c r="F2" s="44"/>
      <c r="G2" s="45"/>
    </row>
    <row r="3" spans="2:7" ht="12" x14ac:dyDescent="0.2">
      <c r="B3" s="46" t="s">
        <v>10</v>
      </c>
      <c r="C3" s="47"/>
      <c r="D3" s="47"/>
      <c r="E3" s="47"/>
      <c r="F3" s="47"/>
      <c r="G3" s="48"/>
    </row>
    <row r="4" spans="2:7" ht="12.6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6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ht="12" x14ac:dyDescent="0.2">
      <c r="B7" s="11"/>
      <c r="C7" s="17"/>
      <c r="D7" s="5"/>
      <c r="E7" s="25"/>
      <c r="F7" s="5"/>
      <c r="G7" s="25"/>
    </row>
    <row r="8" spans="2:7" ht="12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0</v>
      </c>
      <c r="D12" s="27">
        <v>0</v>
      </c>
      <c r="E12" s="21">
        <f t="shared" si="0"/>
        <v>0</v>
      </c>
      <c r="F12" s="27">
        <v>0</v>
      </c>
      <c r="G12" s="20">
        <v>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228798659</v>
      </c>
      <c r="D15" s="27">
        <v>7338675.7300000004</v>
      </c>
      <c r="E15" s="21">
        <f t="shared" si="0"/>
        <v>236137334.72999999</v>
      </c>
      <c r="F15" s="27">
        <v>236137334.73000002</v>
      </c>
      <c r="G15" s="20">
        <v>236137334.73000002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157500000</v>
      </c>
      <c r="D17" s="27">
        <v>21000000</v>
      </c>
      <c r="E17" s="21">
        <f t="shared" si="0"/>
        <v>178500000</v>
      </c>
      <c r="F17" s="27">
        <v>178500000</v>
      </c>
      <c r="G17" s="20">
        <v>178500000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ht="12" x14ac:dyDescent="0.2">
      <c r="B20" s="16" t="s">
        <v>33</v>
      </c>
      <c r="C20" s="22">
        <f>SUM(C9:C18)</f>
        <v>386298659</v>
      </c>
      <c r="D20" s="28">
        <f>SUM(D9:D18)</f>
        <v>28338675.73</v>
      </c>
      <c r="E20" s="22">
        <f>C20+D20</f>
        <v>414637334.73000002</v>
      </c>
      <c r="F20" s="28">
        <f>SUM(F9:F18)</f>
        <v>414637334.73000002</v>
      </c>
      <c r="G20" s="22">
        <f>SUM(G9:G18)</f>
        <v>414637334.73000002</v>
      </c>
    </row>
    <row r="21" spans="2:7" ht="12.6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6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ht="12" x14ac:dyDescent="0.25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77963214</v>
      </c>
      <c r="D26" s="20">
        <v>0</v>
      </c>
      <c r="E26" s="21">
        <f t="shared" ref="E26:E34" si="1">C26+D26</f>
        <v>77963214</v>
      </c>
      <c r="F26" s="20">
        <v>77406698.689999998</v>
      </c>
      <c r="G26" s="38">
        <v>77406698.689999998</v>
      </c>
    </row>
    <row r="27" spans="2:7" ht="12" customHeight="1" x14ac:dyDescent="0.2">
      <c r="B27" s="32" t="s">
        <v>12</v>
      </c>
      <c r="C27" s="20">
        <v>170203789</v>
      </c>
      <c r="D27" s="20">
        <v>39466485.480000004</v>
      </c>
      <c r="E27" s="21">
        <f t="shared" si="1"/>
        <v>209670274.48000002</v>
      </c>
      <c r="F27" s="20">
        <v>190851996.29000005</v>
      </c>
      <c r="G27" s="38">
        <v>190851996.29000005</v>
      </c>
    </row>
    <row r="28" spans="2:7" x14ac:dyDescent="0.2">
      <c r="B28" s="32" t="s">
        <v>13</v>
      </c>
      <c r="C28" s="20">
        <v>137881145</v>
      </c>
      <c r="D28" s="20">
        <v>45473949.629999995</v>
      </c>
      <c r="E28" s="21">
        <f t="shared" si="1"/>
        <v>183355094.63</v>
      </c>
      <c r="F28" s="20">
        <v>157129171</v>
      </c>
      <c r="G28" s="38">
        <v>157129171</v>
      </c>
    </row>
    <row r="29" spans="2:7" x14ac:dyDescent="0.2">
      <c r="B29" s="32" t="s">
        <v>14</v>
      </c>
      <c r="C29" s="20">
        <v>0</v>
      </c>
      <c r="D29" s="20">
        <v>0</v>
      </c>
      <c r="E29" s="21">
        <f t="shared" si="1"/>
        <v>0</v>
      </c>
      <c r="F29" s="20">
        <v>0</v>
      </c>
      <c r="G29" s="38">
        <v>0</v>
      </c>
    </row>
    <row r="30" spans="2:7" x14ac:dyDescent="0.2">
      <c r="B30" s="32" t="s">
        <v>15</v>
      </c>
      <c r="C30" s="20">
        <v>50511</v>
      </c>
      <c r="D30" s="20">
        <v>798496.80999999994</v>
      </c>
      <c r="E30" s="21">
        <f t="shared" si="1"/>
        <v>849007.80999999994</v>
      </c>
      <c r="F30" s="20">
        <v>849007.80999999994</v>
      </c>
      <c r="G30" s="38">
        <v>849007.80999999994</v>
      </c>
    </row>
    <row r="31" spans="2:7" x14ac:dyDescent="0.2">
      <c r="B31" s="32" t="s">
        <v>16</v>
      </c>
      <c r="C31" s="20">
        <v>200000</v>
      </c>
      <c r="D31" s="20">
        <v>-41486.81</v>
      </c>
      <c r="E31" s="21">
        <f t="shared" si="1"/>
        <v>158513.19</v>
      </c>
      <c r="F31" s="20">
        <v>158513.19</v>
      </c>
      <c r="G31" s="38">
        <v>158513.19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ht="12" x14ac:dyDescent="0.2">
      <c r="B36" s="34" t="s">
        <v>34</v>
      </c>
      <c r="C36" s="22">
        <f>SUM(C26:C34)</f>
        <v>386298659</v>
      </c>
      <c r="D36" s="22">
        <f>SUM(D26:D34)</f>
        <v>85697445.109999999</v>
      </c>
      <c r="E36" s="22">
        <f>SUM(E26:E34)</f>
        <v>471996104.11000001</v>
      </c>
      <c r="F36" s="22">
        <f>SUM(F26:F34)</f>
        <v>426395386.98000002</v>
      </c>
      <c r="G36" s="39">
        <f>SUM(G26:G34)</f>
        <v>426395386.98000002</v>
      </c>
    </row>
    <row r="37" spans="2:7" s="2" customFormat="1" ht="12.6" thickBot="1" x14ac:dyDescent="0.3">
      <c r="B37" s="35"/>
      <c r="C37" s="21"/>
      <c r="D37" s="21"/>
      <c r="E37" s="21"/>
      <c r="F37" s="21"/>
      <c r="G37" s="40"/>
    </row>
    <row r="38" spans="2:7" ht="12.6" thickBot="1" x14ac:dyDescent="0.25">
      <c r="B38" s="7" t="s">
        <v>37</v>
      </c>
      <c r="C38" s="8">
        <f>C20-C36</f>
        <v>0</v>
      </c>
      <c r="D38" s="8">
        <f>D20-D36</f>
        <v>-57358769.379999995</v>
      </c>
      <c r="E38" s="8">
        <f>D38+C38</f>
        <v>-57358769.379999995</v>
      </c>
      <c r="F38" s="8">
        <f>F20-F36</f>
        <v>-11758052.25</v>
      </c>
      <c r="G38" s="9">
        <f>G20-G36</f>
        <v>-11758052.25</v>
      </c>
    </row>
    <row r="39" spans="2:7" s="10" customFormat="1" ht="15" customHeight="1" x14ac:dyDescent="0.2"/>
    <row r="40" spans="2:7" s="10" customFormat="1" x14ac:dyDescent="0.2"/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FFONDOS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Recursos Financieros</cp:lastModifiedBy>
  <cp:lastPrinted>2020-01-23T20:49:44Z</cp:lastPrinted>
  <dcterms:created xsi:type="dcterms:W3CDTF">2019-12-11T17:18:27Z</dcterms:created>
  <dcterms:modified xsi:type="dcterms:W3CDTF">2023-01-26T19:30:18Z</dcterms:modified>
</cp:coreProperties>
</file>